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020" yWindow="65326" windowWidth="11760" windowHeight="6750" activeTab="0"/>
  </bookViews>
  <sheets>
    <sheet name="05심사표" sheetId="1" r:id="rId1"/>
  </sheets>
  <definedNames>
    <definedName name="_xlnm.Print_Titles" localSheetId="0">'05심사표'!$C:$C,'05심사표'!$3:$3</definedName>
  </definedNames>
  <calcPr fullCalcOnLoad="1"/>
</workbook>
</file>

<file path=xl/sharedStrings.xml><?xml version="1.0" encoding="utf-8"?>
<sst xmlns="http://schemas.openxmlformats.org/spreadsheetml/2006/main" count="55" uniqueCount="47">
  <si>
    <t>벌,상</t>
  </si>
  <si>
    <t>소속
(추천단체)</t>
  </si>
  <si>
    <t>없음</t>
  </si>
  <si>
    <t>공적내용</t>
  </si>
  <si>
    <t>직위,성명
연령,수공기간</t>
  </si>
  <si>
    <t>순위</t>
  </si>
  <si>
    <t>수혜층반응
20</t>
  </si>
  <si>
    <t>파급효과
15</t>
  </si>
  <si>
    <t>희생정도
15</t>
  </si>
  <si>
    <t>일상화
10</t>
  </si>
  <si>
    <t>기여도
10</t>
  </si>
  <si>
    <t>사회복지재단</t>
  </si>
  <si>
    <t>03복지부장관</t>
  </si>
  <si>
    <t>o 117회양성교육3289명의 봉사자양성파견</t>
  </si>
  <si>
    <t>o 82개 시설기관에 봉사자 55,938명 파견</t>
  </si>
  <si>
    <t>o 수해복구지원 4,490명의 자원봉사자파견</t>
  </si>
  <si>
    <t>대한불교조계종</t>
  </si>
  <si>
    <t>(대한불교조계종</t>
  </si>
  <si>
    <t>자원봉사단)</t>
  </si>
  <si>
    <t>자원봉사자</t>
  </si>
  <si>
    <t>(11:09)</t>
  </si>
  <si>
    <t>o 발건강마사지 125회 370여명</t>
  </si>
  <si>
    <t>(07:09)</t>
  </si>
  <si>
    <t>o 뜸사랑동산봉사실 침뜸봉사 년간3,750명</t>
  </si>
  <si>
    <t>o 안구기증운동에 동참2,389명</t>
  </si>
  <si>
    <t>o 여름 고궁 청소년 문화학교강사파견60명</t>
  </si>
  <si>
    <t>o 호스피스봉사 16년 500명</t>
  </si>
  <si>
    <t>o 청소년 범죄 예방교실 800명</t>
  </si>
  <si>
    <t>05포상공적심사 심사표</t>
  </si>
  <si>
    <t>연번</t>
  </si>
  <si>
    <t>o 수해지역의 봉사활동 5회 참여</t>
  </si>
  <si>
    <t>o 지제장애 3급 중풍 의모 간병 5년</t>
  </si>
  <si>
    <t>공적내용
(70)</t>
  </si>
  <si>
    <t>수공기간
(20)</t>
  </si>
  <si>
    <t>포상실적
(10)</t>
  </si>
  <si>
    <t>총점
(100)</t>
  </si>
  <si>
    <t>세부공적내용 평가항목</t>
  </si>
  <si>
    <t>성춘향</t>
  </si>
  <si>
    <t>이몽룡</t>
  </si>
  <si>
    <t>*</t>
  </si>
  <si>
    <t xml:space="preserve">* </t>
  </si>
  <si>
    <t>보내실 이멜주소는 kcv@chol.com 입니다. 반드시 접수여부를 유선확인하세요 (02-737-6922 설재흥)</t>
  </si>
  <si>
    <t>이 파일을 작성후 파일 이름을 "홍길동.xls" 형식으로 변경하세요.</t>
  </si>
  <si>
    <t>공적조서 " 홍길동.hwp" 파일과함께 10.8(토)  24:00 까지 이멜 접수 되어야 심사에 포함됩니다.</t>
  </si>
  <si>
    <t>금고3월</t>
  </si>
  <si>
    <t xml:space="preserve">* </t>
  </si>
  <si>
    <t>공적내용은 위 예 처럼 반드시 6행으로 계량화 작성이 심사시 유리합니다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</si>
</sst>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/&quot;m&quot;/&quot;d"/>
    <numFmt numFmtId="177" formatCode="0_);[Red]\(0\)"/>
    <numFmt numFmtId="178" formatCode="_-* #,##0.0_-;\-* #,##0.0_-;_-* &quot;-&quot;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2]yyyy&quot;년&quot;\ m&quot;월&quot;\ d&quot;일&quot;\ dddd"/>
  </numFmts>
  <fonts count="12">
    <font>
      <sz val="11"/>
      <name val="돋움"/>
      <family val="3"/>
    </font>
    <font>
      <sz val="12"/>
      <name val="굴림체"/>
      <family val="3"/>
    </font>
    <font>
      <sz val="8"/>
      <name val="돋움"/>
      <family val="3"/>
    </font>
    <font>
      <b/>
      <sz val="14"/>
      <name val="굴림체"/>
      <family val="3"/>
    </font>
    <font>
      <sz val="10"/>
      <name val="굴림체"/>
      <family val="3"/>
    </font>
    <font>
      <sz val="10"/>
      <name val="¹UAAA¼"/>
      <family val="1"/>
    </font>
    <font>
      <sz val="10"/>
      <name val="굴림"/>
      <family val="3"/>
    </font>
    <font>
      <sz val="11"/>
      <name val="굴림체"/>
      <family val="3"/>
    </font>
    <font>
      <sz val="9"/>
      <name val="굴림체"/>
      <family val="3"/>
    </font>
    <font>
      <b/>
      <sz val="12"/>
      <name val="HY헤드라인M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6" fontId="5" fillId="0" borderId="1" xfId="0" applyNumberFormat="1" applyFont="1" applyFill="1" applyBorder="1" applyAlignment="1" applyProtection="1">
      <alignment horizontal="center" vertical="center"/>
      <protection/>
    </xf>
    <xf numFmtId="177" fontId="6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 locked="0"/>
    </xf>
    <xf numFmtId="178" fontId="1" fillId="0" borderId="1" xfId="17" applyNumberFormat="1" applyFont="1" applyBorder="1" applyAlignment="1" applyProtection="1">
      <alignment horizontal="right"/>
      <protection/>
    </xf>
    <xf numFmtId="178" fontId="1" fillId="0" borderId="2" xfId="17" applyNumberFormat="1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178" fontId="1" fillId="0" borderId="3" xfId="17" applyNumberFormat="1" applyFont="1" applyBorder="1" applyAlignment="1" applyProtection="1">
      <alignment horizontal="right"/>
      <protection/>
    </xf>
    <xf numFmtId="178" fontId="1" fillId="0" borderId="1" xfId="0" applyNumberFormat="1" applyFont="1" applyBorder="1" applyAlignment="1" applyProtection="1">
      <alignment horizontal="center" vertical="center"/>
      <protection/>
    </xf>
    <xf numFmtId="178" fontId="1" fillId="0" borderId="3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0" sqref="B20:B23"/>
    </sheetView>
  </sheetViews>
  <sheetFormatPr defaultColWidth="8.88671875" defaultRowHeight="13.5"/>
  <cols>
    <col min="1" max="1" width="3.3359375" style="18" customWidth="1"/>
    <col min="2" max="2" width="14.3359375" style="18" customWidth="1"/>
    <col min="3" max="3" width="12.6640625" style="47" customWidth="1"/>
    <col min="4" max="4" width="35.6640625" style="3" customWidth="1"/>
    <col min="5" max="5" width="9.10546875" style="48" customWidth="1"/>
    <col min="6" max="6" width="7.5546875" style="49" customWidth="1"/>
    <col min="7" max="7" width="7.6640625" style="49" customWidth="1"/>
    <col min="8" max="8" width="7.4453125" style="49" customWidth="1"/>
    <col min="9" max="9" width="6.88671875" style="49" customWidth="1"/>
    <col min="10" max="11" width="5.77734375" style="18" customWidth="1"/>
    <col min="12" max="12" width="8.4453125" style="40" customWidth="1"/>
    <col min="13" max="13" width="7.5546875" style="18" customWidth="1"/>
    <col min="14" max="14" width="7.4453125" style="18" customWidth="1"/>
    <col min="15" max="15" width="6.77734375" style="18" customWidth="1"/>
    <col min="16" max="16" width="6.6640625" style="18" customWidth="1"/>
    <col min="17" max="16384" width="8.88671875" style="18" customWidth="1"/>
  </cols>
  <sheetData>
    <row r="1" spans="1:16" ht="18.75">
      <c r="A1" s="12"/>
      <c r="B1" s="13" t="s">
        <v>28</v>
      </c>
      <c r="C1" s="14"/>
      <c r="D1" s="15"/>
      <c r="E1" s="16"/>
      <c r="F1" s="17"/>
      <c r="G1" s="17"/>
      <c r="H1" s="17"/>
      <c r="I1" s="17"/>
      <c r="J1" s="12"/>
      <c r="K1" s="12"/>
      <c r="L1" s="12"/>
      <c r="M1" s="12"/>
      <c r="N1" s="12"/>
      <c r="O1" s="12"/>
      <c r="P1" s="12"/>
    </row>
    <row r="2" spans="1:16" ht="15" thickBot="1">
      <c r="A2" s="19"/>
      <c r="B2" s="19"/>
      <c r="C2" s="20"/>
      <c r="D2" s="21"/>
      <c r="E2" s="22"/>
      <c r="F2" s="23"/>
      <c r="G2" s="23"/>
      <c r="H2" s="23"/>
      <c r="I2" s="23"/>
      <c r="L2" s="24" t="s">
        <v>36</v>
      </c>
      <c r="M2" s="25"/>
      <c r="N2" s="25"/>
      <c r="O2" s="25"/>
      <c r="P2" s="26"/>
    </row>
    <row r="3" spans="1:16" ht="31.5" customHeight="1" thickBot="1">
      <c r="A3" s="27" t="s">
        <v>29</v>
      </c>
      <c r="B3" s="28" t="s">
        <v>1</v>
      </c>
      <c r="C3" s="29" t="s">
        <v>4</v>
      </c>
      <c r="D3" s="30" t="s">
        <v>3</v>
      </c>
      <c r="E3" s="30" t="s">
        <v>0</v>
      </c>
      <c r="F3" s="29" t="s">
        <v>32</v>
      </c>
      <c r="G3" s="29" t="s">
        <v>33</v>
      </c>
      <c r="H3" s="29" t="s">
        <v>34</v>
      </c>
      <c r="I3" s="31" t="s">
        <v>35</v>
      </c>
      <c r="J3" s="32" t="s">
        <v>5</v>
      </c>
      <c r="K3" s="33"/>
      <c r="L3" s="34" t="s">
        <v>6</v>
      </c>
      <c r="M3" s="34" t="s">
        <v>7</v>
      </c>
      <c r="N3" s="34" t="s">
        <v>8</v>
      </c>
      <c r="O3" s="34" t="s">
        <v>9</v>
      </c>
      <c r="P3" s="34" t="s">
        <v>10</v>
      </c>
    </row>
    <row r="4" spans="1:16" ht="14.25">
      <c r="A4" s="35">
        <v>1</v>
      </c>
      <c r="B4" s="36" t="s">
        <v>16</v>
      </c>
      <c r="C4" s="37" t="s">
        <v>19</v>
      </c>
      <c r="D4" s="38" t="s">
        <v>13</v>
      </c>
      <c r="E4" s="39" t="s">
        <v>2</v>
      </c>
      <c r="F4" s="4">
        <f aca="true" t="shared" si="0" ref="F4:F17">IF(L4="","",SUM(L4:P4))</f>
      </c>
      <c r="G4" s="5"/>
      <c r="H4" s="5"/>
      <c r="I4" s="5"/>
      <c r="J4" s="6"/>
      <c r="K4" s="7"/>
      <c r="L4" s="8"/>
      <c r="M4" s="8"/>
      <c r="N4" s="8"/>
      <c r="O4" s="8"/>
      <c r="P4" s="8"/>
    </row>
    <row r="5" spans="1:16" ht="14.25">
      <c r="A5" s="41"/>
      <c r="B5" s="36" t="s">
        <v>11</v>
      </c>
      <c r="C5" s="37" t="s">
        <v>37</v>
      </c>
      <c r="D5" s="42" t="s">
        <v>14</v>
      </c>
      <c r="E5" s="43" t="s">
        <v>12</v>
      </c>
      <c r="F5" s="4">
        <f t="shared" si="0"/>
      </c>
      <c r="G5" s="4"/>
      <c r="H5" s="9"/>
      <c r="I5" s="4">
        <f aca="true" t="shared" si="1" ref="I5:I17">IF(F5="","",SUM(F5:H5))</f>
      </c>
      <c r="J5" s="6">
        <f>IF(I5="","",RANK(I5,$I$4:$I$17))</f>
      </c>
      <c r="K5" s="7"/>
      <c r="L5" s="8"/>
      <c r="M5" s="8"/>
      <c r="N5" s="8"/>
      <c r="O5" s="8"/>
      <c r="P5" s="8"/>
    </row>
    <row r="6" spans="1:16" ht="14.25">
      <c r="A6" s="41"/>
      <c r="B6" s="36" t="s">
        <v>17</v>
      </c>
      <c r="C6" s="37">
        <v>570216</v>
      </c>
      <c r="D6" s="42" t="s">
        <v>21</v>
      </c>
      <c r="E6" s="43"/>
      <c r="F6" s="4">
        <f t="shared" si="0"/>
      </c>
      <c r="G6" s="4"/>
      <c r="H6" s="9"/>
      <c r="I6" s="4">
        <f t="shared" si="1"/>
      </c>
      <c r="J6" s="6">
        <f>IF(I6="","",RANK(I6,$I$4:$I$17))</f>
      </c>
      <c r="K6" s="7"/>
      <c r="L6" s="8"/>
      <c r="M6" s="8"/>
      <c r="N6" s="8"/>
      <c r="O6" s="8"/>
      <c r="P6" s="8"/>
    </row>
    <row r="7" spans="1:16" ht="14.25">
      <c r="A7" s="41"/>
      <c r="B7" s="36" t="s">
        <v>18</v>
      </c>
      <c r="C7" s="1">
        <f>IF(C6="","",(DATE(LEFT(C6,2),MID(C6,3,2),MID(C6,5,2))))</f>
        <v>20867</v>
      </c>
      <c r="D7" s="44" t="s">
        <v>24</v>
      </c>
      <c r="E7" s="43"/>
      <c r="F7" s="4">
        <f t="shared" si="0"/>
      </c>
      <c r="G7" s="4"/>
      <c r="H7" s="9"/>
      <c r="I7" s="4">
        <f t="shared" si="1"/>
      </c>
      <c r="J7" s="6">
        <f>IF(I7="","",RANK(I7,$I$4:$I$17))</f>
      </c>
      <c r="K7" s="7"/>
      <c r="L7" s="8"/>
      <c r="M7" s="8"/>
      <c r="N7" s="8"/>
      <c r="O7" s="8"/>
      <c r="P7" s="8"/>
    </row>
    <row r="8" spans="1:16" ht="14.25">
      <c r="A8" s="41"/>
      <c r="B8" s="36"/>
      <c r="C8" s="2" t="str">
        <f ca="1">IF(C7="","",(YEAR(TODAY()-C7)-1900))&amp;"세"</f>
        <v>48세</v>
      </c>
      <c r="D8" s="44" t="s">
        <v>26</v>
      </c>
      <c r="E8" s="43"/>
      <c r="F8" s="4">
        <f t="shared" si="0"/>
      </c>
      <c r="G8" s="4"/>
      <c r="H8" s="9"/>
      <c r="I8" s="4">
        <f t="shared" si="1"/>
      </c>
      <c r="J8" s="6">
        <f>IF(I8="","",RANK(I8,$I$4:$I$17))</f>
      </c>
      <c r="K8" s="7"/>
      <c r="L8" s="8"/>
      <c r="M8" s="8"/>
      <c r="N8" s="8"/>
      <c r="O8" s="8"/>
      <c r="P8" s="8"/>
    </row>
    <row r="9" spans="1:16" ht="14.25">
      <c r="A9" s="41"/>
      <c r="B9" s="36"/>
      <c r="C9" s="37" t="s">
        <v>20</v>
      </c>
      <c r="D9" s="42" t="s">
        <v>15</v>
      </c>
      <c r="E9" s="43"/>
      <c r="F9" s="4">
        <f t="shared" si="0"/>
      </c>
      <c r="G9" s="4"/>
      <c r="H9" s="9"/>
      <c r="I9" s="4">
        <f t="shared" si="1"/>
      </c>
      <c r="J9" s="6">
        <f>IF(I9="","",RANK(I9,$I$4:$I$17))</f>
      </c>
      <c r="K9" s="7"/>
      <c r="L9" s="8"/>
      <c r="M9" s="8"/>
      <c r="N9" s="8"/>
      <c r="O9" s="8"/>
      <c r="P9" s="8"/>
    </row>
    <row r="10" spans="1:16" s="40" customFormat="1" ht="14.25">
      <c r="A10" s="45"/>
      <c r="B10" s="36"/>
      <c r="C10" s="37"/>
      <c r="D10" s="44"/>
      <c r="E10" s="46"/>
      <c r="F10" s="4">
        <f t="shared" si="0"/>
      </c>
      <c r="G10" s="10"/>
      <c r="H10" s="11"/>
      <c r="I10" s="4">
        <f t="shared" si="1"/>
      </c>
      <c r="J10" s="6">
        <f>IF(I10="","",RANK(I10,$I$4:$I$17))</f>
      </c>
      <c r="K10" s="7"/>
      <c r="L10" s="8"/>
      <c r="M10" s="8"/>
      <c r="N10" s="8"/>
      <c r="O10" s="8"/>
      <c r="P10" s="8"/>
    </row>
    <row r="11" spans="1:16" ht="14.25">
      <c r="A11" s="41">
        <v>2</v>
      </c>
      <c r="B11" s="36" t="s">
        <v>16</v>
      </c>
      <c r="C11" s="37" t="s">
        <v>19</v>
      </c>
      <c r="D11" s="44" t="s">
        <v>27</v>
      </c>
      <c r="E11" s="43" t="s">
        <v>44</v>
      </c>
      <c r="F11" s="4"/>
      <c r="G11" s="4"/>
      <c r="H11" s="9"/>
      <c r="I11" s="4"/>
      <c r="J11" s="6"/>
      <c r="K11" s="7"/>
      <c r="L11" s="8"/>
      <c r="M11" s="8"/>
      <c r="N11" s="8"/>
      <c r="O11" s="8"/>
      <c r="P11" s="8"/>
    </row>
    <row r="12" spans="1:16" ht="14.25">
      <c r="A12" s="41"/>
      <c r="B12" s="36" t="s">
        <v>11</v>
      </c>
      <c r="C12" s="37" t="s">
        <v>38</v>
      </c>
      <c r="D12" s="44" t="s">
        <v>30</v>
      </c>
      <c r="E12" s="43" t="s">
        <v>2</v>
      </c>
      <c r="F12" s="4">
        <f t="shared" si="0"/>
      </c>
      <c r="G12" s="4"/>
      <c r="H12" s="9"/>
      <c r="I12" s="4">
        <f t="shared" si="1"/>
      </c>
      <c r="J12" s="6">
        <f>IF(I12="","",RANK(I12,$I$4:$I$17))</f>
      </c>
      <c r="K12" s="7"/>
      <c r="L12" s="8"/>
      <c r="M12" s="8"/>
      <c r="N12" s="8"/>
      <c r="O12" s="8"/>
      <c r="P12" s="8"/>
    </row>
    <row r="13" spans="1:16" ht="14.25">
      <c r="A13" s="41"/>
      <c r="B13" s="36" t="s">
        <v>17</v>
      </c>
      <c r="C13" s="37">
        <v>440420</v>
      </c>
      <c r="D13" s="42" t="s">
        <v>21</v>
      </c>
      <c r="E13" s="43"/>
      <c r="F13" s="4">
        <f t="shared" si="0"/>
      </c>
      <c r="G13" s="4"/>
      <c r="H13" s="4"/>
      <c r="I13" s="4">
        <f t="shared" si="1"/>
      </c>
      <c r="J13" s="6">
        <f>IF(I13="","",RANK(I13,$I$4:$I$17))</f>
      </c>
      <c r="K13" s="7"/>
      <c r="L13" s="8"/>
      <c r="M13" s="8"/>
      <c r="N13" s="8"/>
      <c r="O13" s="8"/>
      <c r="P13" s="8"/>
    </row>
    <row r="14" spans="1:16" ht="14.25">
      <c r="A14" s="41"/>
      <c r="B14" s="36" t="s">
        <v>18</v>
      </c>
      <c r="C14" s="1">
        <f>IF(C13="","",(DATE(LEFT(C13,2),MID(C13,3,2),MID(C13,5,2))))</f>
        <v>16182</v>
      </c>
      <c r="D14" s="42" t="s">
        <v>31</v>
      </c>
      <c r="E14" s="43"/>
      <c r="F14" s="4">
        <f t="shared" si="0"/>
      </c>
      <c r="G14" s="4"/>
      <c r="H14" s="4"/>
      <c r="I14" s="4">
        <f t="shared" si="1"/>
      </c>
      <c r="J14" s="6">
        <f>IF(I14="","",RANK(I14,$I$4:$I$17))</f>
      </c>
      <c r="K14" s="7"/>
      <c r="L14" s="8"/>
      <c r="M14" s="8"/>
      <c r="N14" s="8"/>
      <c r="O14" s="8"/>
      <c r="P14" s="8"/>
    </row>
    <row r="15" spans="1:16" ht="14.25">
      <c r="A15" s="41"/>
      <c r="B15" s="36"/>
      <c r="C15" s="2" t="str">
        <f ca="1">IF(C14="","",(YEAR(TODAY()-C14)-1900))&amp;"세"</f>
        <v>61세</v>
      </c>
      <c r="D15" s="44" t="s">
        <v>23</v>
      </c>
      <c r="E15" s="43"/>
      <c r="F15" s="4">
        <f t="shared" si="0"/>
      </c>
      <c r="G15" s="4"/>
      <c r="H15" s="4"/>
      <c r="I15" s="4">
        <f t="shared" si="1"/>
      </c>
      <c r="J15" s="6">
        <f>IF(I15="","",RANK(I15,$I$4:$I$17))</f>
      </c>
      <c r="K15" s="7"/>
      <c r="L15" s="8"/>
      <c r="M15" s="8"/>
      <c r="N15" s="8"/>
      <c r="O15" s="8"/>
      <c r="P15" s="8"/>
    </row>
    <row r="16" spans="1:16" ht="14.25">
      <c r="A16" s="41"/>
      <c r="B16" s="36"/>
      <c r="C16" s="37" t="s">
        <v>22</v>
      </c>
      <c r="D16" s="44" t="s">
        <v>25</v>
      </c>
      <c r="E16" s="43"/>
      <c r="F16" s="4">
        <f t="shared" si="0"/>
      </c>
      <c r="G16" s="4"/>
      <c r="H16" s="4"/>
      <c r="I16" s="4">
        <f t="shared" si="1"/>
      </c>
      <c r="J16" s="6">
        <f>IF(I16="","",RANK(I16,$I$4:$I$17))</f>
      </c>
      <c r="K16" s="7"/>
      <c r="L16" s="8"/>
      <c r="M16" s="8"/>
      <c r="N16" s="8"/>
      <c r="O16" s="8"/>
      <c r="P16" s="8"/>
    </row>
    <row r="17" spans="1:16" ht="14.25">
      <c r="A17" s="41"/>
      <c r="B17" s="36"/>
      <c r="C17" s="37"/>
      <c r="D17" s="44"/>
      <c r="E17" s="43"/>
      <c r="F17" s="4">
        <f t="shared" si="0"/>
      </c>
      <c r="G17" s="4"/>
      <c r="H17" s="4"/>
      <c r="I17" s="4">
        <f t="shared" si="1"/>
      </c>
      <c r="J17" s="6">
        <f>IF(I17="","",RANK(I17,$I$4:$I$17))</f>
      </c>
      <c r="K17" s="7"/>
      <c r="L17" s="8"/>
      <c r="M17" s="8"/>
      <c r="N17" s="8"/>
      <c r="O17" s="8"/>
      <c r="P17" s="8"/>
    </row>
    <row r="20" spans="1:2" ht="14.25">
      <c r="A20" s="18" t="s">
        <v>39</v>
      </c>
      <c r="B20" s="18" t="s">
        <v>42</v>
      </c>
    </row>
    <row r="21" spans="1:2" ht="14.25">
      <c r="A21" s="18" t="s">
        <v>40</v>
      </c>
      <c r="B21" s="18" t="s">
        <v>43</v>
      </c>
    </row>
    <row r="22" spans="1:2" ht="14.25">
      <c r="A22" s="18" t="s">
        <v>40</v>
      </c>
      <c r="B22" s="18" t="s">
        <v>41</v>
      </c>
    </row>
    <row r="23" spans="1:2" ht="14.25">
      <c r="A23" s="18" t="s">
        <v>45</v>
      </c>
      <c r="B23" s="18" t="s">
        <v>46</v>
      </c>
    </row>
  </sheetData>
  <sheetProtection password="CC71" sheet="1" objects="1" scenarios="1" selectLockedCells="1"/>
  <protectedRanges>
    <protectedRange sqref="D11:E16" name="범위7"/>
    <protectedRange sqref="C16" name="범위6"/>
    <protectedRange sqref="C11:C13" name="범위5"/>
    <protectedRange sqref="D4:E9" name="범위4"/>
    <protectedRange sqref="C9" name="범위3"/>
    <protectedRange sqref="C4:C6" name="범위2"/>
    <protectedRange sqref="A4:B17" name="범위1"/>
  </protectedRanges>
  <mergeCells count="1">
    <mergeCell ref="L2:P2"/>
  </mergeCells>
  <printOptions/>
  <pageMargins left="0.39" right="0.2" top="1" bottom="1" header="0.5" footer="0.5"/>
  <pageSetup horizontalDpi="600" verticalDpi="600" orientation="landscape" paperSize="9" r:id="rId1"/>
  <headerFooter alignWithMargins="0">
    <oddFooter>&amp;R05정부포상공적심사표/한국자원봉사협의회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2005-09-22T05:19:57Z</cp:lastPrinted>
  <dcterms:created xsi:type="dcterms:W3CDTF">2002-08-23T05:17:08Z</dcterms:created>
  <dcterms:modified xsi:type="dcterms:W3CDTF">2005-09-22T05:47:34Z</dcterms:modified>
  <cp:category/>
  <cp:version/>
  <cp:contentType/>
  <cp:contentStatus/>
</cp:coreProperties>
</file>